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8\split files gre\"/>
    </mc:Choice>
  </mc:AlternateContent>
  <bookViews>
    <workbookView xWindow="0" yWindow="0" windowWidth="25200" windowHeight="11880" firstSheet="2" activeTab="2"/>
  </bookViews>
  <sheets>
    <sheet name="Σοβαρο ανα κατηγορία" sheetId="1" r:id="rId1"/>
    <sheet name="Σοβαρό Εγκλημα" sheetId="2" r:id="rId2"/>
    <sheet name="Σοβαρό Έγκλημα ανά Επαρχία" sheetId="3" r:id="rId3"/>
  </sheets>
  <externalReferences>
    <externalReference r:id="rId4"/>
  </externalReferences>
  <definedNames>
    <definedName name="dBase">[1]Settings!$A$7:$G$18</definedName>
    <definedName name="_xlnm.Print_Area" localSheetId="1">'Σοβαρό Εγκλημα'!$A$1:$J$21</definedName>
    <definedName name="_xlnm.Print_Area" localSheetId="2">'Σοβαρό Έγκλημα ανά Επαρχία'!$A$1:$J$16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D9" i="3"/>
  <c r="G8" i="3"/>
  <c r="D8" i="3"/>
  <c r="G7" i="3"/>
  <c r="D7" i="3"/>
  <c r="G6" i="3"/>
  <c r="D6" i="3"/>
  <c r="G5" i="3"/>
  <c r="D5" i="3"/>
  <c r="G4" i="3"/>
  <c r="D4" i="3"/>
  <c r="G14" i="2"/>
  <c r="D14" i="2"/>
  <c r="G13" i="2"/>
  <c r="D13" i="2"/>
  <c r="G12" i="2"/>
  <c r="D12" i="2"/>
  <c r="G11" i="2"/>
  <c r="D11" i="2"/>
  <c r="G10" i="2"/>
  <c r="D10" i="2"/>
  <c r="G9" i="2"/>
  <c r="D9" i="2"/>
  <c r="G8" i="2"/>
  <c r="D8" i="2"/>
  <c r="G7" i="2"/>
  <c r="D7" i="2"/>
  <c r="G6" i="2"/>
  <c r="D6" i="2"/>
  <c r="G5" i="2"/>
  <c r="D5" i="2"/>
  <c r="G4" i="2"/>
  <c r="D4" i="2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G4" i="1"/>
  <c r="D4" i="1"/>
  <c r="I10" i="3" l="1"/>
  <c r="H10" i="3"/>
  <c r="F10" i="3"/>
  <c r="E10" i="3"/>
  <c r="C10" i="3"/>
  <c r="B10" i="3"/>
  <c r="J9" i="3"/>
  <c r="J8" i="3"/>
  <c r="J7" i="3"/>
  <c r="J6" i="3"/>
  <c r="J5" i="3"/>
  <c r="J4" i="3"/>
  <c r="I15" i="2"/>
  <c r="H15" i="2"/>
  <c r="F15" i="2"/>
  <c r="E15" i="2"/>
  <c r="C15" i="2"/>
  <c r="B15" i="2"/>
  <c r="J14" i="2"/>
  <c r="J13" i="2"/>
  <c r="J12" i="2"/>
  <c r="J11" i="2"/>
  <c r="J10" i="2"/>
  <c r="J9" i="2"/>
  <c r="J8" i="2"/>
  <c r="J7" i="2"/>
  <c r="J6" i="2"/>
  <c r="J5" i="2"/>
  <c r="J4" i="2"/>
  <c r="I14" i="1"/>
  <c r="H14" i="1"/>
  <c r="F14" i="1"/>
  <c r="E14" i="1"/>
  <c r="G14" i="1" s="1"/>
  <c r="C14" i="1"/>
  <c r="B14" i="1"/>
  <c r="J13" i="1"/>
  <c r="J12" i="1"/>
  <c r="J11" i="1"/>
  <c r="J10" i="1"/>
  <c r="J9" i="1"/>
  <c r="J8" i="1"/>
  <c r="J7" i="1"/>
  <c r="J6" i="1"/>
  <c r="J5" i="1"/>
  <c r="J4" i="1"/>
  <c r="G10" i="3" l="1"/>
  <c r="J10" i="3"/>
  <c r="D10" i="3"/>
  <c r="J15" i="2"/>
  <c r="D15" i="2"/>
  <c r="G15" i="2"/>
  <c r="D14" i="1"/>
  <c r="J14" i="1"/>
</calcChain>
</file>

<file path=xl/sharedStrings.xml><?xml version="1.0" encoding="utf-8"?>
<sst xmlns="http://schemas.openxmlformats.org/spreadsheetml/2006/main" count="78" uniqueCount="41">
  <si>
    <t>Κατάσταση Σοβαρού Εγκλήματος κατά Κατηγορία και Έτος</t>
  </si>
  <si>
    <t>Αδικήματα</t>
  </si>
  <si>
    <t>%</t>
  </si>
  <si>
    <t>Κ</t>
  </si>
  <si>
    <t>Ε</t>
  </si>
  <si>
    <t>Αδικήματα Κατά Της Κοινής Γαλήνης</t>
  </si>
  <si>
    <t>Αδικήματα Κατά Της ‘Ασκησης Νομικής Εξουσίας</t>
  </si>
  <si>
    <t>Αδικήματα Που Παραβλάπτουν Γενικά το Κοινό</t>
  </si>
  <si>
    <t>Αδικήματα Κατά Προσώπου</t>
  </si>
  <si>
    <t>Αδικήματα Κατά της Περιουσίας</t>
  </si>
  <si>
    <t>Κακόβουλη Βλάβη Σε Περιουσία</t>
  </si>
  <si>
    <t>Πλαστογραφία, νομισματοκοπια, παραχάραξη, παρομοια ποινικά αδικήματα και πλαστοπροσωπια</t>
  </si>
  <si>
    <t>Απόπειρες και Συνωμοσίες Για Τη Διάπραξη Αδικημάτων</t>
  </si>
  <si>
    <t>Αδικήματα Κατά Παράβαση Άλλων Νόμων</t>
  </si>
  <si>
    <t>Αδικήματα σχετικά με τα ναρκωτικά και άλλες ψυχότροπες ουσίες</t>
  </si>
  <si>
    <t>ΟΛΙΚΟ</t>
  </si>
  <si>
    <t>Κ = Καταχωρημένες Υποθέσεις στο μητρώο εγκλήματος (RCI)</t>
  </si>
  <si>
    <t>Ε =  Εξιχνιασμένες Υποθέσεις</t>
  </si>
  <si>
    <t xml:space="preserve">% = Ποσοστό εξιχνίασης </t>
  </si>
  <si>
    <r>
      <rPr>
        <b/>
        <u/>
        <sz val="10"/>
        <color indexed="8"/>
        <rFont val="Calibri"/>
        <family val="2"/>
        <charset val="161"/>
      </rPr>
      <t xml:space="preserve">Σημείωση:
</t>
    </r>
    <r>
      <rPr>
        <sz val="10"/>
        <color indexed="8"/>
        <rFont val="Calibri"/>
        <family val="2"/>
        <charset val="161"/>
      </rPr>
      <t>Στα στοιχεία δεν περιλαμβάνονται οι υποθέσεις που έχουν υποβιβασθεί σε Μικροπαραβάσεις, που έχουν Καταχωρηθεί ως εκ λάθους και που έχουν ταξινομηθεί ως Ανύπαρκτες.</t>
    </r>
  </si>
  <si>
    <t>Σοβαρό Έγκλημα κατά Αδίκημα και Έτος</t>
  </si>
  <si>
    <t>Φόνοι</t>
  </si>
  <si>
    <t>Απόπειρες Φόνων</t>
  </si>
  <si>
    <t>Βιασμοί</t>
  </si>
  <si>
    <t>Απόπειρες Βιασμών</t>
  </si>
  <si>
    <t>Εμπρησμοί / Απόπειρες</t>
  </si>
  <si>
    <t>Ληστείες και Εκβιασμοί</t>
  </si>
  <si>
    <t>Ναρκωτικά</t>
  </si>
  <si>
    <t>Kαταστροφή περιουσίας με εκρηκτικές ύλες</t>
  </si>
  <si>
    <t>Διαρρήξεις</t>
  </si>
  <si>
    <t>Κλοπές</t>
  </si>
  <si>
    <t>Αλλα σοβαρά εγκλήματα</t>
  </si>
  <si>
    <t>Σοβαρό Έγκλημα κατά Επαρχία και Έτος</t>
  </si>
  <si>
    <t>Αστυνομική Διεύθυνση</t>
  </si>
  <si>
    <t>Λευκωσία</t>
  </si>
  <si>
    <t>Λεμεσός</t>
  </si>
  <si>
    <t>Λάρνακα</t>
  </si>
  <si>
    <t>Πάφος</t>
  </si>
  <si>
    <t>Αμμόχωστος</t>
  </si>
  <si>
    <t>Μόρφου</t>
  </si>
  <si>
    <t>Πηγή: Γραφείο Στατιστικής και Χαρτογράφησης (ΓΣ&amp;Χ)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</si>
</sst>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0"/>
      <name val="Arial"/>
      <charset val="161"/>
    </font>
    <font>
      <sz val="10"/>
      <name val="Tahoma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</font>
    <font>
      <b/>
      <sz val="10"/>
      <name val="Arial"/>
      <family val="2"/>
      <charset val="161"/>
    </font>
    <font>
      <b/>
      <i/>
      <sz val="8"/>
      <name val="Tahoma"/>
      <family val="2"/>
      <charset val="161"/>
    </font>
    <font>
      <sz val="10"/>
      <color theme="1"/>
      <name val="Calibri"/>
      <family val="2"/>
      <charset val="161"/>
      <scheme val="minor"/>
    </font>
    <font>
      <b/>
      <u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2"/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8" xfId="2" applyFont="1" applyBorder="1" applyAlignment="1" applyProtection="1">
      <alignment horizontal="center" vertical="center"/>
      <protection locked="0"/>
    </xf>
    <xf numFmtId="0" fontId="6" fillId="0" borderId="17" xfId="2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0" borderId="0" xfId="0" applyFont="1"/>
    <xf numFmtId="0" fontId="9" fillId="0" borderId="0" xfId="0" applyFont="1" applyBorder="1" applyAlignment="1">
      <alignment vertical="top" wrapText="1"/>
    </xf>
    <xf numFmtId="3" fontId="6" fillId="0" borderId="11" xfId="1" applyNumberFormat="1" applyFont="1" applyFill="1" applyBorder="1" applyAlignment="1">
      <alignment horizontal="center" vertical="center"/>
    </xf>
    <xf numFmtId="3" fontId="6" fillId="0" borderId="29" xfId="1" applyNumberFormat="1" applyFont="1" applyFill="1" applyBorder="1" applyAlignment="1">
      <alignment horizontal="center" vertical="center"/>
    </xf>
    <xf numFmtId="3" fontId="6" fillId="0" borderId="30" xfId="1" applyNumberFormat="1" applyFont="1" applyFill="1" applyBorder="1" applyAlignment="1">
      <alignment horizontal="center" vertical="center"/>
    </xf>
    <xf numFmtId="3" fontId="6" fillId="0" borderId="31" xfId="1" applyNumberFormat="1" applyFont="1" applyFill="1" applyBorder="1" applyAlignment="1">
      <alignment horizontal="center" vertical="center"/>
    </xf>
    <xf numFmtId="3" fontId="6" fillId="0" borderId="33" xfId="1" applyNumberFormat="1" applyFont="1" applyFill="1" applyBorder="1" applyAlignment="1">
      <alignment horizontal="center" vertical="center"/>
    </xf>
    <xf numFmtId="3" fontId="6" fillId="0" borderId="34" xfId="1" applyNumberFormat="1" applyFont="1" applyFill="1" applyBorder="1" applyAlignment="1">
      <alignment horizontal="center" vertical="center"/>
    </xf>
    <xf numFmtId="3" fontId="14" fillId="2" borderId="22" xfId="0" applyNumberFormat="1" applyFont="1" applyFill="1" applyBorder="1" applyAlignment="1">
      <alignment horizontal="center" vertical="center"/>
    </xf>
    <xf numFmtId="3" fontId="14" fillId="2" borderId="21" xfId="0" applyNumberFormat="1" applyFont="1" applyFill="1" applyBorder="1" applyAlignment="1">
      <alignment horizontal="center" vertical="center"/>
    </xf>
    <xf numFmtId="164" fontId="14" fillId="2" borderId="23" xfId="1" applyNumberFormat="1" applyFont="1" applyFill="1" applyBorder="1" applyAlignment="1">
      <alignment horizontal="center" vertical="center"/>
    </xf>
    <xf numFmtId="3" fontId="6" fillId="0" borderId="11" xfId="3" applyNumberFormat="1" applyFont="1" applyFill="1" applyBorder="1" applyAlignment="1">
      <alignment horizontal="center" vertical="center"/>
    </xf>
    <xf numFmtId="3" fontId="6" fillId="0" borderId="29" xfId="3" applyNumberFormat="1" applyFont="1" applyFill="1" applyBorder="1" applyAlignment="1">
      <alignment horizontal="center" vertical="center"/>
    </xf>
    <xf numFmtId="3" fontId="6" fillId="0" borderId="30" xfId="3" applyNumberFormat="1" applyFont="1" applyFill="1" applyBorder="1" applyAlignment="1">
      <alignment horizontal="center" vertical="center"/>
    </xf>
    <xf numFmtId="3" fontId="6" fillId="0" borderId="31" xfId="3" applyNumberFormat="1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right" vertical="center" wrapText="1"/>
    </xf>
    <xf numFmtId="0" fontId="3" fillId="3" borderId="7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left" vertical="center" wrapText="1"/>
    </xf>
    <xf numFmtId="0" fontId="4" fillId="3" borderId="14" xfId="2" applyFont="1" applyFill="1" applyBorder="1" applyAlignment="1">
      <alignment horizontal="left" vertical="center" wrapText="1"/>
    </xf>
    <xf numFmtId="0" fontId="4" fillId="3" borderId="16" xfId="2" applyFont="1" applyFill="1" applyBorder="1" applyAlignment="1">
      <alignment horizontal="left" vertical="center" wrapText="1"/>
    </xf>
    <xf numFmtId="10" fontId="6" fillId="3" borderId="13" xfId="1" applyNumberFormat="1" applyFont="1" applyFill="1" applyBorder="1" applyAlignment="1" applyProtection="1">
      <alignment horizontal="center" vertical="center"/>
      <protection locked="0"/>
    </xf>
    <xf numFmtId="10" fontId="6" fillId="3" borderId="15" xfId="1" applyNumberFormat="1" applyFont="1" applyFill="1" applyBorder="1" applyAlignment="1" applyProtection="1">
      <alignment horizontal="center" vertical="center"/>
      <protection locked="0"/>
    </xf>
    <xf numFmtId="164" fontId="6" fillId="3" borderId="13" xfId="1" applyNumberFormat="1" applyFont="1" applyFill="1" applyBorder="1" applyAlignment="1" applyProtection="1">
      <alignment horizontal="center" vertical="center"/>
      <protection locked="0"/>
    </xf>
    <xf numFmtId="10" fontId="6" fillId="3" borderId="19" xfId="1" applyNumberFormat="1" applyFont="1" applyFill="1" applyBorder="1" applyAlignment="1" applyProtection="1">
      <alignment horizontal="center" vertical="center"/>
      <protection locked="0"/>
    </xf>
    <xf numFmtId="0" fontId="7" fillId="5" borderId="20" xfId="2" applyFont="1" applyFill="1" applyBorder="1" applyAlignment="1">
      <alignment horizontal="right" vertical="center"/>
    </xf>
    <xf numFmtId="0" fontId="4" fillId="5" borderId="22" xfId="2" applyFont="1" applyFill="1" applyBorder="1" applyAlignment="1" applyProtection="1">
      <alignment horizontal="center" vertical="center"/>
      <protection locked="0"/>
    </xf>
    <xf numFmtId="0" fontId="4" fillId="5" borderId="21" xfId="2" applyFont="1" applyFill="1" applyBorder="1" applyAlignment="1" applyProtection="1">
      <alignment horizontal="center" vertical="center"/>
      <protection locked="0"/>
    </xf>
    <xf numFmtId="10" fontId="4" fillId="5" borderId="23" xfId="1" applyNumberFormat="1" applyFont="1" applyFill="1" applyBorder="1" applyAlignment="1" applyProtection="1">
      <alignment horizontal="center" vertical="center"/>
      <protection locked="0"/>
    </xf>
    <xf numFmtId="0" fontId="13" fillId="5" borderId="20" xfId="0" applyFont="1" applyFill="1" applyBorder="1" applyAlignment="1">
      <alignment horizontal="right" vertical="center" wrapText="1"/>
    </xf>
    <xf numFmtId="3" fontId="14" fillId="5" borderId="22" xfId="0" applyNumberFormat="1" applyFont="1" applyFill="1" applyBorder="1" applyAlignment="1">
      <alignment horizontal="center" vertical="center"/>
    </xf>
    <xf numFmtId="3" fontId="14" fillId="5" borderId="21" xfId="0" applyNumberFormat="1" applyFont="1" applyFill="1" applyBorder="1" applyAlignment="1">
      <alignment horizontal="center" vertical="center"/>
    </xf>
    <xf numFmtId="164" fontId="14" fillId="5" borderId="23" xfId="1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164" fontId="6" fillId="3" borderId="13" xfId="1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164" fontId="6" fillId="3" borderId="35" xfId="1" applyNumberFormat="1" applyFont="1" applyFill="1" applyBorder="1" applyAlignment="1">
      <alignment horizontal="center" vertical="center"/>
    </xf>
    <xf numFmtId="0" fontId="2" fillId="4" borderId="3" xfId="2" applyFont="1" applyFill="1" applyBorder="1" applyAlignment="1">
      <alignment horizontal="center" vertical="center"/>
    </xf>
    <xf numFmtId="0" fontId="2" fillId="4" borderId="4" xfId="2" applyFont="1" applyFill="1" applyBorder="1" applyAlignment="1">
      <alignment horizontal="center" vertical="center"/>
    </xf>
    <xf numFmtId="0" fontId="2" fillId="4" borderId="5" xfId="2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2" fillId="0" borderId="1" xfId="2" applyFont="1" applyBorder="1" applyAlignment="1">
      <alignment horizontal="center" vertical="center" wrapText="1"/>
    </xf>
    <xf numFmtId="0" fontId="2" fillId="4" borderId="2" xfId="2" applyFont="1" applyFill="1" applyBorder="1" applyAlignment="1">
      <alignment horizontal="center" vertical="center"/>
    </xf>
    <xf numFmtId="0" fontId="2" fillId="4" borderId="6" xfId="2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</cellXfs>
  <cellStyles count="4">
    <cellStyle name="Normal" xfId="0" builtinId="0"/>
    <cellStyle name="Normal_Serious and Minor crime final2007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</sheetPr>
  <dimension ref="A1:AE71"/>
  <sheetViews>
    <sheetView zoomScaleNormal="100" zoomScaleSheetLayoutView="100" workbookViewId="0">
      <selection activeCell="B14" sqref="B14:J14"/>
    </sheetView>
  </sheetViews>
  <sheetFormatPr defaultRowHeight="12.75" x14ac:dyDescent="0.2"/>
  <cols>
    <col min="1" max="1" width="23.85546875" style="1" customWidth="1"/>
    <col min="2" max="10" width="7.28515625" style="1" customWidth="1"/>
    <col min="11" max="11" width="9.140625" style="1"/>
    <col min="12" max="12" width="9.140625" style="1" customWidth="1"/>
    <col min="13" max="16384" width="9.140625" style="1"/>
  </cols>
  <sheetData>
    <row r="1" spans="1:10" ht="27" customHeight="1" thickBo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2.5" customHeight="1" x14ac:dyDescent="0.2">
      <c r="A2" s="54" t="s">
        <v>1</v>
      </c>
      <c r="B2" s="49">
        <v>2016</v>
      </c>
      <c r="C2" s="50"/>
      <c r="D2" s="51"/>
      <c r="E2" s="49">
        <v>2017</v>
      </c>
      <c r="F2" s="50"/>
      <c r="G2" s="51"/>
      <c r="H2" s="49">
        <v>2018</v>
      </c>
      <c r="I2" s="50"/>
      <c r="J2" s="51"/>
    </row>
    <row r="3" spans="1:10" ht="22.5" customHeight="1" thickBot="1" x14ac:dyDescent="0.25">
      <c r="A3" s="55"/>
      <c r="B3" s="23" t="s">
        <v>3</v>
      </c>
      <c r="C3" s="24" t="s">
        <v>4</v>
      </c>
      <c r="D3" s="25" t="s">
        <v>2</v>
      </c>
      <c r="E3" s="23" t="s">
        <v>3</v>
      </c>
      <c r="F3" s="24" t="s">
        <v>4</v>
      </c>
      <c r="G3" s="25" t="s">
        <v>2</v>
      </c>
      <c r="H3" s="23" t="s">
        <v>3</v>
      </c>
      <c r="I3" s="24" t="s">
        <v>4</v>
      </c>
      <c r="J3" s="25" t="s">
        <v>2</v>
      </c>
    </row>
    <row r="4" spans="1:10" ht="37.5" customHeight="1" x14ac:dyDescent="0.2">
      <c r="A4" s="26" t="s">
        <v>5</v>
      </c>
      <c r="B4" s="2">
        <v>9</v>
      </c>
      <c r="C4" s="3">
        <v>6</v>
      </c>
      <c r="D4" s="29">
        <f t="shared" ref="D4:D13" si="0">IF(B4=0,0,C4/B4)</f>
        <v>0.66666666666666663</v>
      </c>
      <c r="E4" s="2">
        <v>12</v>
      </c>
      <c r="F4" s="3">
        <v>11</v>
      </c>
      <c r="G4" s="29">
        <f t="shared" ref="G4:G13" si="1">IF(E4=0,0,F4/E4)</f>
        <v>0.91666666666666663</v>
      </c>
      <c r="H4" s="2">
        <v>18</v>
      </c>
      <c r="I4" s="3">
        <v>16</v>
      </c>
      <c r="J4" s="29">
        <f t="shared" ref="J4:J13" si="2">IF(H4=0,0,I4/H4)</f>
        <v>0.88888888888888884</v>
      </c>
    </row>
    <row r="5" spans="1:10" ht="37.5" customHeight="1" x14ac:dyDescent="0.2">
      <c r="A5" s="27" t="s">
        <v>6</v>
      </c>
      <c r="B5" s="2">
        <v>83</v>
      </c>
      <c r="C5" s="3">
        <v>80</v>
      </c>
      <c r="D5" s="30">
        <f t="shared" si="0"/>
        <v>0.96385542168674698</v>
      </c>
      <c r="E5" s="2">
        <v>75</v>
      </c>
      <c r="F5" s="3">
        <v>65</v>
      </c>
      <c r="G5" s="30">
        <f t="shared" si="1"/>
        <v>0.8666666666666667</v>
      </c>
      <c r="H5" s="2">
        <v>75</v>
      </c>
      <c r="I5" s="3">
        <v>68</v>
      </c>
      <c r="J5" s="30">
        <f t="shared" si="2"/>
        <v>0.90666666666666662</v>
      </c>
    </row>
    <row r="6" spans="1:10" ht="37.5" customHeight="1" x14ac:dyDescent="0.2">
      <c r="A6" s="27" t="s">
        <v>7</v>
      </c>
      <c r="B6" s="2">
        <v>37</v>
      </c>
      <c r="C6" s="3">
        <v>34</v>
      </c>
      <c r="D6" s="31">
        <f t="shared" si="0"/>
        <v>0.91891891891891897</v>
      </c>
      <c r="E6" s="2">
        <v>42</v>
      </c>
      <c r="F6" s="3">
        <v>36</v>
      </c>
      <c r="G6" s="31">
        <f t="shared" si="1"/>
        <v>0.8571428571428571</v>
      </c>
      <c r="H6" s="2">
        <v>45</v>
      </c>
      <c r="I6" s="3">
        <v>40</v>
      </c>
      <c r="J6" s="31">
        <f t="shared" si="2"/>
        <v>0.88888888888888884</v>
      </c>
    </row>
    <row r="7" spans="1:10" ht="37.5" customHeight="1" x14ac:dyDescent="0.2">
      <c r="A7" s="27" t="s">
        <v>8</v>
      </c>
      <c r="B7" s="2">
        <v>208</v>
      </c>
      <c r="C7" s="3">
        <v>184</v>
      </c>
      <c r="D7" s="30">
        <f t="shared" si="0"/>
        <v>0.88461538461538458</v>
      </c>
      <c r="E7" s="2">
        <v>207</v>
      </c>
      <c r="F7" s="3">
        <v>181</v>
      </c>
      <c r="G7" s="30">
        <f t="shared" si="1"/>
        <v>0.87439613526570048</v>
      </c>
      <c r="H7" s="2">
        <v>192</v>
      </c>
      <c r="I7" s="3">
        <v>168</v>
      </c>
      <c r="J7" s="30">
        <f t="shared" si="2"/>
        <v>0.875</v>
      </c>
    </row>
    <row r="8" spans="1:10" ht="37.5" customHeight="1" x14ac:dyDescent="0.2">
      <c r="A8" s="27" t="s">
        <v>9</v>
      </c>
      <c r="B8" s="2">
        <v>2717</v>
      </c>
      <c r="C8" s="3">
        <v>1163</v>
      </c>
      <c r="D8" s="30">
        <f t="shared" si="0"/>
        <v>0.42804563857195438</v>
      </c>
      <c r="E8" s="2">
        <v>2717</v>
      </c>
      <c r="F8" s="3">
        <v>1290</v>
      </c>
      <c r="G8" s="30">
        <f t="shared" si="1"/>
        <v>0.47478836952521164</v>
      </c>
      <c r="H8" s="2">
        <v>2234</v>
      </c>
      <c r="I8" s="3">
        <v>1094</v>
      </c>
      <c r="J8" s="30">
        <f t="shared" si="2"/>
        <v>0.48970456580125338</v>
      </c>
    </row>
    <row r="9" spans="1:10" ht="37.5" customHeight="1" x14ac:dyDescent="0.2">
      <c r="A9" s="27" t="s">
        <v>10</v>
      </c>
      <c r="B9" s="2">
        <v>319</v>
      </c>
      <c r="C9" s="3">
        <v>69</v>
      </c>
      <c r="D9" s="30">
        <f t="shared" si="0"/>
        <v>0.21630094043887146</v>
      </c>
      <c r="E9" s="2">
        <v>373</v>
      </c>
      <c r="F9" s="3">
        <v>81</v>
      </c>
      <c r="G9" s="30">
        <f t="shared" si="1"/>
        <v>0.21715817694369974</v>
      </c>
      <c r="H9" s="2">
        <v>286</v>
      </c>
      <c r="I9" s="3">
        <v>81</v>
      </c>
      <c r="J9" s="30">
        <f t="shared" si="2"/>
        <v>0.28321678321678323</v>
      </c>
    </row>
    <row r="10" spans="1:10" ht="69" customHeight="1" x14ac:dyDescent="0.2">
      <c r="A10" s="27" t="s">
        <v>11</v>
      </c>
      <c r="B10" s="2">
        <v>315</v>
      </c>
      <c r="C10" s="3">
        <v>277</v>
      </c>
      <c r="D10" s="30">
        <f t="shared" si="0"/>
        <v>0.87936507936507935</v>
      </c>
      <c r="E10" s="2">
        <v>318</v>
      </c>
      <c r="F10" s="3">
        <v>285</v>
      </c>
      <c r="G10" s="30">
        <f t="shared" si="1"/>
        <v>0.89622641509433965</v>
      </c>
      <c r="H10" s="2">
        <v>307</v>
      </c>
      <c r="I10" s="3">
        <v>274</v>
      </c>
      <c r="J10" s="30">
        <f t="shared" si="2"/>
        <v>0.89250814332247552</v>
      </c>
    </row>
    <row r="11" spans="1:10" ht="37.5" customHeight="1" x14ac:dyDescent="0.2">
      <c r="A11" s="27" t="s">
        <v>12</v>
      </c>
      <c r="B11" s="2">
        <v>54</v>
      </c>
      <c r="C11" s="3">
        <v>50</v>
      </c>
      <c r="D11" s="30">
        <f t="shared" si="0"/>
        <v>0.92592592592592593</v>
      </c>
      <c r="E11" s="2">
        <v>37</v>
      </c>
      <c r="F11" s="3">
        <v>30</v>
      </c>
      <c r="G11" s="30">
        <f t="shared" si="1"/>
        <v>0.81081081081081086</v>
      </c>
      <c r="H11" s="2">
        <v>45</v>
      </c>
      <c r="I11" s="3">
        <v>39</v>
      </c>
      <c r="J11" s="30">
        <f t="shared" si="2"/>
        <v>0.8666666666666667</v>
      </c>
    </row>
    <row r="12" spans="1:10" ht="37.5" customHeight="1" x14ac:dyDescent="0.2">
      <c r="A12" s="27" t="s">
        <v>13</v>
      </c>
      <c r="B12" s="2">
        <v>459</v>
      </c>
      <c r="C12" s="3">
        <v>404</v>
      </c>
      <c r="D12" s="30">
        <f t="shared" si="0"/>
        <v>0.88017429193899777</v>
      </c>
      <c r="E12" s="2">
        <v>523</v>
      </c>
      <c r="F12" s="3">
        <v>460</v>
      </c>
      <c r="G12" s="30">
        <f t="shared" si="1"/>
        <v>0.87954110898661564</v>
      </c>
      <c r="H12" s="2">
        <v>620</v>
      </c>
      <c r="I12" s="3">
        <v>548</v>
      </c>
      <c r="J12" s="30">
        <f t="shared" si="2"/>
        <v>0.88387096774193552</v>
      </c>
    </row>
    <row r="13" spans="1:10" ht="46.5" customHeight="1" thickBot="1" x14ac:dyDescent="0.25">
      <c r="A13" s="28" t="s">
        <v>14</v>
      </c>
      <c r="B13" s="4">
        <v>893</v>
      </c>
      <c r="C13" s="5">
        <v>862</v>
      </c>
      <c r="D13" s="32">
        <f t="shared" si="0"/>
        <v>0.96528555431131025</v>
      </c>
      <c r="E13" s="4">
        <v>949</v>
      </c>
      <c r="F13" s="5">
        <v>927</v>
      </c>
      <c r="G13" s="32">
        <f t="shared" si="1"/>
        <v>0.97681770284510006</v>
      </c>
      <c r="H13" s="4">
        <v>1160</v>
      </c>
      <c r="I13" s="5">
        <v>1128</v>
      </c>
      <c r="J13" s="32">
        <f t="shared" si="2"/>
        <v>0.97241379310344822</v>
      </c>
    </row>
    <row r="14" spans="1:10" ht="28.5" customHeight="1" thickBot="1" x14ac:dyDescent="0.25">
      <c r="A14" s="33" t="s">
        <v>15</v>
      </c>
      <c r="B14" s="34">
        <f>SUM(B4:B13)</f>
        <v>5094</v>
      </c>
      <c r="C14" s="35">
        <f>SUM(C4:C13)</f>
        <v>3129</v>
      </c>
      <c r="D14" s="36">
        <f>IF(B14=0,0,C14/B14)</f>
        <v>0.61425206124852771</v>
      </c>
      <c r="E14" s="34">
        <f>SUM(E4:E13)</f>
        <v>5253</v>
      </c>
      <c r="F14" s="35">
        <f>SUM(F4:F13)</f>
        <v>3366</v>
      </c>
      <c r="G14" s="36">
        <f>IF(E14=0,0,F14/E14)</f>
        <v>0.64077669902912626</v>
      </c>
      <c r="H14" s="34">
        <f>SUM(H4:H13)</f>
        <v>4982</v>
      </c>
      <c r="I14" s="35">
        <f>SUM(I4:I13)</f>
        <v>3456</v>
      </c>
      <c r="J14" s="36">
        <f>IF(H14=0,0,I14/H14)</f>
        <v>0.69369731031714166</v>
      </c>
    </row>
    <row r="15" spans="1:10" x14ac:dyDescent="0.2">
      <c r="A15" s="6" t="s">
        <v>40</v>
      </c>
    </row>
    <row r="16" spans="1:10" x14ac:dyDescent="0.2">
      <c r="A16" s="7" t="s">
        <v>16</v>
      </c>
    </row>
    <row r="17" spans="1:31" x14ac:dyDescent="0.2">
      <c r="A17" s="7" t="s">
        <v>17</v>
      </c>
    </row>
    <row r="18" spans="1:31" x14ac:dyDescent="0.2">
      <c r="A18" s="7" t="s">
        <v>18</v>
      </c>
    </row>
    <row r="19" spans="1:31" ht="5.25" customHeight="1" x14ac:dyDescent="0.2"/>
    <row r="20" spans="1:31" ht="38.25" customHeight="1" x14ac:dyDescent="0.2">
      <c r="A20" s="52" t="s">
        <v>19</v>
      </c>
      <c r="B20" s="52"/>
      <c r="C20" s="52"/>
      <c r="D20" s="52"/>
      <c r="E20" s="52"/>
      <c r="F20" s="52"/>
      <c r="G20" s="52"/>
      <c r="H20" s="52"/>
      <c r="I20" s="52"/>
      <c r="J20" s="52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49" ht="37.5" customHeight="1" x14ac:dyDescent="0.2"/>
    <row r="50" ht="37.5" customHeight="1" x14ac:dyDescent="0.2"/>
    <row r="51" ht="37.5" customHeight="1" x14ac:dyDescent="0.2"/>
    <row r="52" ht="37.5" customHeight="1" x14ac:dyDescent="0.2"/>
    <row r="53" ht="37.5" customHeight="1" x14ac:dyDescent="0.2"/>
    <row r="55" ht="37.5" customHeight="1" x14ac:dyDescent="0.2"/>
    <row r="56" ht="37.5" customHeight="1" x14ac:dyDescent="0.2"/>
    <row r="57" ht="28.5" customHeight="1" x14ac:dyDescent="0.2"/>
    <row r="59" ht="45.75" customHeight="1" x14ac:dyDescent="0.2"/>
    <row r="60" ht="22.5" customHeight="1" x14ac:dyDescent="0.2"/>
    <row r="61" ht="22.5" customHeight="1" x14ac:dyDescent="0.2"/>
    <row r="62" ht="37.5" customHeight="1" x14ac:dyDescent="0.2"/>
    <row r="63" ht="37.5" customHeight="1" x14ac:dyDescent="0.2"/>
    <row r="64" ht="37.5" customHeight="1" x14ac:dyDescent="0.2"/>
    <row r="65" ht="37.5" customHeight="1" x14ac:dyDescent="0.2"/>
    <row r="66" ht="37.5" customHeight="1" x14ac:dyDescent="0.2"/>
    <row r="67" ht="37.5" customHeight="1" x14ac:dyDescent="0.2"/>
    <row r="69" ht="37.5" customHeight="1" x14ac:dyDescent="0.2"/>
    <row r="70" ht="37.5" customHeight="1" x14ac:dyDescent="0.2"/>
    <row r="71" ht="28.5" customHeight="1" x14ac:dyDescent="0.2"/>
  </sheetData>
  <mergeCells count="6">
    <mergeCell ref="E2:G2"/>
    <mergeCell ref="H2:J2"/>
    <mergeCell ref="A20:J20"/>
    <mergeCell ref="A1:J1"/>
    <mergeCell ref="A2:A3"/>
    <mergeCell ref="B2:D2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Στατιστικής και Χαρτογράφησης&amp;R&amp;D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-0.249977111117893"/>
  </sheetPr>
  <dimension ref="A1:J21"/>
  <sheetViews>
    <sheetView zoomScaleNormal="100" workbookViewId="0">
      <selection activeCell="B2" sqref="B2:J15"/>
    </sheetView>
  </sheetViews>
  <sheetFormatPr defaultRowHeight="12.75" x14ac:dyDescent="0.2"/>
  <cols>
    <col min="1" max="1" width="26.7109375" customWidth="1"/>
    <col min="2" max="2" width="7.5703125" customWidth="1"/>
    <col min="3" max="3" width="5.42578125" customWidth="1"/>
    <col min="4" max="5" width="7.5703125" customWidth="1"/>
    <col min="6" max="6" width="5.42578125" customWidth="1"/>
    <col min="7" max="8" width="7.5703125" customWidth="1"/>
    <col min="9" max="9" width="5.42578125" customWidth="1"/>
    <col min="10" max="10" width="7.5703125" customWidth="1"/>
  </cols>
  <sheetData>
    <row r="1" spans="1:10" ht="27" customHeight="1" thickBot="1" x14ac:dyDescent="0.25">
      <c r="A1" s="62" t="s">
        <v>20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1.75" customHeight="1" x14ac:dyDescent="0.2">
      <c r="A2" s="63" t="s">
        <v>1</v>
      </c>
      <c r="B2" s="56">
        <v>2016</v>
      </c>
      <c r="C2" s="57"/>
      <c r="D2" s="58"/>
      <c r="E2" s="59">
        <v>2017</v>
      </c>
      <c r="F2" s="60"/>
      <c r="G2" s="61"/>
      <c r="H2" s="59">
        <v>2018</v>
      </c>
      <c r="I2" s="60"/>
      <c r="J2" s="61"/>
    </row>
    <row r="3" spans="1:10" ht="21" customHeight="1" thickBot="1" x14ac:dyDescent="0.25">
      <c r="A3" s="64"/>
      <c r="B3" s="44" t="s">
        <v>3</v>
      </c>
      <c r="C3" s="44" t="s">
        <v>4</v>
      </c>
      <c r="D3" s="45" t="s">
        <v>2</v>
      </c>
      <c r="E3" s="44" t="s">
        <v>3</v>
      </c>
      <c r="F3" s="44" t="s">
        <v>4</v>
      </c>
      <c r="G3" s="45" t="s">
        <v>2</v>
      </c>
      <c r="H3" s="44" t="s">
        <v>3</v>
      </c>
      <c r="I3" s="44" t="s">
        <v>4</v>
      </c>
      <c r="J3" s="45" t="s">
        <v>2</v>
      </c>
    </row>
    <row r="4" spans="1:10" ht="33" customHeight="1" x14ac:dyDescent="0.2">
      <c r="A4" s="41" t="s">
        <v>21</v>
      </c>
      <c r="B4" s="9">
        <v>11</v>
      </c>
      <c r="C4" s="10">
        <v>10</v>
      </c>
      <c r="D4" s="46">
        <f>C4/B4</f>
        <v>0.90909090909090906</v>
      </c>
      <c r="E4" s="9">
        <v>7</v>
      </c>
      <c r="F4" s="10">
        <v>4</v>
      </c>
      <c r="G4" s="46">
        <f>F4/E4</f>
        <v>0.5714285714285714</v>
      </c>
      <c r="H4" s="9">
        <v>14</v>
      </c>
      <c r="I4" s="10">
        <v>12</v>
      </c>
      <c r="J4" s="46">
        <f>I4/H4</f>
        <v>0.8571428571428571</v>
      </c>
    </row>
    <row r="5" spans="1:10" ht="33" customHeight="1" x14ac:dyDescent="0.2">
      <c r="A5" s="42" t="s">
        <v>22</v>
      </c>
      <c r="B5" s="11">
        <v>7</v>
      </c>
      <c r="C5" s="12">
        <v>6</v>
      </c>
      <c r="D5" s="47">
        <f>C5/B5</f>
        <v>0.8571428571428571</v>
      </c>
      <c r="E5" s="11">
        <v>10</v>
      </c>
      <c r="F5" s="12">
        <v>9</v>
      </c>
      <c r="G5" s="47">
        <f>F5/E5</f>
        <v>0.9</v>
      </c>
      <c r="H5" s="11">
        <v>8</v>
      </c>
      <c r="I5" s="12">
        <v>8</v>
      </c>
      <c r="J5" s="47">
        <f>I5/H5</f>
        <v>1</v>
      </c>
    </row>
    <row r="6" spans="1:10" ht="33" customHeight="1" x14ac:dyDescent="0.2">
      <c r="A6" s="42" t="s">
        <v>23</v>
      </c>
      <c r="B6" s="11">
        <v>22</v>
      </c>
      <c r="C6" s="12">
        <v>20</v>
      </c>
      <c r="D6" s="47">
        <f>C6/B6</f>
        <v>0.90909090909090906</v>
      </c>
      <c r="E6" s="11">
        <v>19</v>
      </c>
      <c r="F6" s="12">
        <v>15</v>
      </c>
      <c r="G6" s="47">
        <f>F6/E6</f>
        <v>0.78947368421052633</v>
      </c>
      <c r="H6" s="11">
        <v>28</v>
      </c>
      <c r="I6" s="12">
        <v>23</v>
      </c>
      <c r="J6" s="47">
        <f>I6/H6</f>
        <v>0.8214285714285714</v>
      </c>
    </row>
    <row r="7" spans="1:10" ht="33" customHeight="1" x14ac:dyDescent="0.2">
      <c r="A7" s="42" t="s">
        <v>24</v>
      </c>
      <c r="B7" s="11">
        <v>2</v>
      </c>
      <c r="C7" s="12">
        <v>2</v>
      </c>
      <c r="D7" s="47">
        <f>IF(B7=0,0,C7/B7)</f>
        <v>1</v>
      </c>
      <c r="E7" s="11">
        <v>1</v>
      </c>
      <c r="F7" s="12">
        <v>1</v>
      </c>
      <c r="G7" s="47">
        <f>IF(E7=0,0,F7/E7)</f>
        <v>1</v>
      </c>
      <c r="H7" s="11">
        <v>1</v>
      </c>
      <c r="I7" s="12">
        <v>1</v>
      </c>
      <c r="J7" s="47">
        <f>IF(H7=0,0,I7/H7)</f>
        <v>1</v>
      </c>
    </row>
    <row r="8" spans="1:10" ht="33" customHeight="1" x14ac:dyDescent="0.2">
      <c r="A8" s="42" t="s">
        <v>25</v>
      </c>
      <c r="B8" s="11">
        <v>173</v>
      </c>
      <c r="C8" s="12">
        <v>28</v>
      </c>
      <c r="D8" s="47">
        <f t="shared" ref="D8:D14" si="0">C8/B8</f>
        <v>0.16184971098265896</v>
      </c>
      <c r="E8" s="11">
        <v>232</v>
      </c>
      <c r="F8" s="12">
        <v>38</v>
      </c>
      <c r="G8" s="47">
        <f t="shared" ref="G8:G14" si="1">F8/E8</f>
        <v>0.16379310344827586</v>
      </c>
      <c r="H8" s="11">
        <v>172</v>
      </c>
      <c r="I8" s="12">
        <v>39</v>
      </c>
      <c r="J8" s="47">
        <f t="shared" ref="J8:J14" si="2">I8/H8</f>
        <v>0.22674418604651161</v>
      </c>
    </row>
    <row r="9" spans="1:10" ht="33" customHeight="1" x14ac:dyDescent="0.2">
      <c r="A9" s="42" t="s">
        <v>26</v>
      </c>
      <c r="B9" s="11">
        <v>105</v>
      </c>
      <c r="C9" s="12">
        <v>55</v>
      </c>
      <c r="D9" s="47">
        <f t="shared" si="0"/>
        <v>0.52380952380952384</v>
      </c>
      <c r="E9" s="11">
        <v>117</v>
      </c>
      <c r="F9" s="12">
        <v>65</v>
      </c>
      <c r="G9" s="47">
        <f t="shared" si="1"/>
        <v>0.55555555555555558</v>
      </c>
      <c r="H9" s="11">
        <v>91</v>
      </c>
      <c r="I9" s="12">
        <v>54</v>
      </c>
      <c r="J9" s="47">
        <f t="shared" si="2"/>
        <v>0.59340659340659341</v>
      </c>
    </row>
    <row r="10" spans="1:10" ht="33" customHeight="1" x14ac:dyDescent="0.2">
      <c r="A10" s="42" t="s">
        <v>27</v>
      </c>
      <c r="B10" s="11">
        <v>893</v>
      </c>
      <c r="C10" s="12">
        <v>862</v>
      </c>
      <c r="D10" s="47">
        <f t="shared" si="0"/>
        <v>0.96528555431131025</v>
      </c>
      <c r="E10" s="11">
        <v>949</v>
      </c>
      <c r="F10" s="12">
        <v>927</v>
      </c>
      <c r="G10" s="47">
        <f t="shared" si="1"/>
        <v>0.97681770284510006</v>
      </c>
      <c r="H10" s="11">
        <v>1160</v>
      </c>
      <c r="I10" s="12">
        <v>1128</v>
      </c>
      <c r="J10" s="47">
        <f t="shared" si="2"/>
        <v>0.97241379310344822</v>
      </c>
    </row>
    <row r="11" spans="1:10" ht="33" customHeight="1" x14ac:dyDescent="0.2">
      <c r="A11" s="42" t="s">
        <v>28</v>
      </c>
      <c r="B11" s="11">
        <v>56</v>
      </c>
      <c r="C11" s="12">
        <v>3</v>
      </c>
      <c r="D11" s="47">
        <f t="shared" si="0"/>
        <v>5.3571428571428568E-2</v>
      </c>
      <c r="E11" s="11">
        <v>56</v>
      </c>
      <c r="F11" s="12">
        <v>5</v>
      </c>
      <c r="G11" s="47">
        <f t="shared" si="1"/>
        <v>8.9285714285714288E-2</v>
      </c>
      <c r="H11" s="11">
        <v>25</v>
      </c>
      <c r="I11" s="12">
        <v>6</v>
      </c>
      <c r="J11" s="47">
        <f t="shared" si="2"/>
        <v>0.24</v>
      </c>
    </row>
    <row r="12" spans="1:10" ht="33" customHeight="1" x14ac:dyDescent="0.2">
      <c r="A12" s="42" t="s">
        <v>29</v>
      </c>
      <c r="B12" s="11">
        <v>1687</v>
      </c>
      <c r="C12" s="12">
        <v>571</v>
      </c>
      <c r="D12" s="47">
        <f t="shared" si="0"/>
        <v>0.33847065797273268</v>
      </c>
      <c r="E12" s="11">
        <v>1448</v>
      </c>
      <c r="F12" s="12">
        <v>499</v>
      </c>
      <c r="G12" s="47">
        <f t="shared" si="1"/>
        <v>0.34461325966850831</v>
      </c>
      <c r="H12" s="11">
        <v>1217</v>
      </c>
      <c r="I12" s="12">
        <v>498</v>
      </c>
      <c r="J12" s="47">
        <f t="shared" si="2"/>
        <v>0.40920295809367296</v>
      </c>
    </row>
    <row r="13" spans="1:10" ht="33" customHeight="1" x14ac:dyDescent="0.2">
      <c r="A13" s="42" t="s">
        <v>30</v>
      </c>
      <c r="B13" s="11">
        <v>722</v>
      </c>
      <c r="C13" s="12">
        <v>351</v>
      </c>
      <c r="D13" s="47">
        <f t="shared" si="0"/>
        <v>0.48614958448753465</v>
      </c>
      <c r="E13" s="11">
        <v>944</v>
      </c>
      <c r="F13" s="12">
        <v>538</v>
      </c>
      <c r="G13" s="47">
        <f t="shared" si="1"/>
        <v>0.56991525423728817</v>
      </c>
      <c r="H13" s="11">
        <v>707</v>
      </c>
      <c r="I13" s="12">
        <v>348</v>
      </c>
      <c r="J13" s="47">
        <f t="shared" si="2"/>
        <v>0.49222065063649223</v>
      </c>
    </row>
    <row r="14" spans="1:10" ht="33" customHeight="1" thickBot="1" x14ac:dyDescent="0.25">
      <c r="A14" s="43" t="s">
        <v>31</v>
      </c>
      <c r="B14" s="13">
        <v>1416</v>
      </c>
      <c r="C14" s="14">
        <v>1221</v>
      </c>
      <c r="D14" s="48">
        <f t="shared" si="0"/>
        <v>0.86228813559322037</v>
      </c>
      <c r="E14" s="13">
        <v>1470</v>
      </c>
      <c r="F14" s="14">
        <v>1265</v>
      </c>
      <c r="G14" s="48">
        <f t="shared" si="1"/>
        <v>0.86054421768707479</v>
      </c>
      <c r="H14" s="13">
        <v>1559</v>
      </c>
      <c r="I14" s="14">
        <v>1339</v>
      </c>
      <c r="J14" s="48">
        <f t="shared" si="2"/>
        <v>0.85888389993585634</v>
      </c>
    </row>
    <row r="15" spans="1:10" ht="33" customHeight="1" thickBot="1" x14ac:dyDescent="0.25">
      <c r="A15" s="37" t="s">
        <v>15</v>
      </c>
      <c r="B15" s="38">
        <f>SUM(B4:B14)</f>
        <v>5094</v>
      </c>
      <c r="C15" s="39">
        <f>SUM(C4:C14)</f>
        <v>3129</v>
      </c>
      <c r="D15" s="40">
        <f>C15/B15</f>
        <v>0.61425206124852771</v>
      </c>
      <c r="E15" s="38">
        <f>SUM(E4:E14)</f>
        <v>5253</v>
      </c>
      <c r="F15" s="39">
        <f>SUM(F4:F14)</f>
        <v>3366</v>
      </c>
      <c r="G15" s="40">
        <f>F15/E15</f>
        <v>0.64077669902912626</v>
      </c>
      <c r="H15" s="38">
        <f>SUM(H4:H14)</f>
        <v>4982</v>
      </c>
      <c r="I15" s="39">
        <f>SUM(I4:I14)</f>
        <v>3456</v>
      </c>
      <c r="J15" s="40">
        <f>I15/H15</f>
        <v>0.69369731031714166</v>
      </c>
    </row>
    <row r="16" spans="1:10" x14ac:dyDescent="0.2">
      <c r="A16" s="6" t="s">
        <v>40</v>
      </c>
    </row>
    <row r="17" spans="1:10" x14ac:dyDescent="0.2">
      <c r="A17" s="7" t="s">
        <v>16</v>
      </c>
    </row>
    <row r="18" spans="1:10" x14ac:dyDescent="0.2">
      <c r="A18" s="7" t="s">
        <v>17</v>
      </c>
    </row>
    <row r="19" spans="1:10" x14ac:dyDescent="0.2">
      <c r="A19" s="7" t="s">
        <v>18</v>
      </c>
    </row>
    <row r="20" spans="1:10" ht="7.5" customHeight="1" x14ac:dyDescent="0.2"/>
    <row r="21" spans="1:10" ht="41.25" customHeight="1" x14ac:dyDescent="0.2">
      <c r="A21" s="52" t="s">
        <v>19</v>
      </c>
      <c r="B21" s="52"/>
      <c r="C21" s="52"/>
      <c r="D21" s="52"/>
      <c r="E21" s="52"/>
      <c r="F21" s="52"/>
      <c r="G21" s="52"/>
      <c r="H21" s="52"/>
      <c r="I21" s="52"/>
      <c r="J21" s="52"/>
    </row>
  </sheetData>
  <mergeCells count="6">
    <mergeCell ref="B2:D2"/>
    <mergeCell ref="E2:G2"/>
    <mergeCell ref="H2:J2"/>
    <mergeCell ref="A21:J21"/>
    <mergeCell ref="A1:J1"/>
    <mergeCell ref="A2:A3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Στατιστικής και Χαρτογράφησης&amp;R&amp;D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249977111117893"/>
  </sheetPr>
  <dimension ref="A1:J16"/>
  <sheetViews>
    <sheetView tabSelected="1" zoomScaleNormal="100" zoomScaleSheetLayoutView="100" workbookViewId="0">
      <selection activeCell="B2" sqref="B2:J10"/>
    </sheetView>
  </sheetViews>
  <sheetFormatPr defaultRowHeight="12.75" x14ac:dyDescent="0.2"/>
  <cols>
    <col min="1" max="1" width="15.85546875" customWidth="1"/>
    <col min="2" max="10" width="6.85546875" customWidth="1"/>
  </cols>
  <sheetData>
    <row r="1" spans="1:10" ht="35.25" customHeight="1" thickBot="1" x14ac:dyDescent="0.25">
      <c r="A1" s="62" t="s">
        <v>32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5.5" customHeight="1" x14ac:dyDescent="0.2">
      <c r="A2" s="65" t="s">
        <v>33</v>
      </c>
      <c r="B2" s="56">
        <v>2016</v>
      </c>
      <c r="C2" s="57"/>
      <c r="D2" s="58"/>
      <c r="E2" s="56">
        <v>2017</v>
      </c>
      <c r="F2" s="57"/>
      <c r="G2" s="58"/>
      <c r="H2" s="56">
        <v>2018</v>
      </c>
      <c r="I2" s="57"/>
      <c r="J2" s="58"/>
    </row>
    <row r="3" spans="1:10" ht="25.5" customHeight="1" thickBot="1" x14ac:dyDescent="0.25">
      <c r="A3" s="66"/>
      <c r="B3" s="44" t="s">
        <v>3</v>
      </c>
      <c r="C3" s="44" t="s">
        <v>4</v>
      </c>
      <c r="D3" s="45" t="s">
        <v>2</v>
      </c>
      <c r="E3" s="44" t="s">
        <v>3</v>
      </c>
      <c r="F3" s="44" t="s">
        <v>4</v>
      </c>
      <c r="G3" s="45" t="s">
        <v>2</v>
      </c>
      <c r="H3" s="44" t="s">
        <v>3</v>
      </c>
      <c r="I3" s="44" t="s">
        <v>4</v>
      </c>
      <c r="J3" s="45" t="s">
        <v>2</v>
      </c>
    </row>
    <row r="4" spans="1:10" ht="43.5" customHeight="1" x14ac:dyDescent="0.2">
      <c r="A4" s="41" t="s">
        <v>34</v>
      </c>
      <c r="B4" s="18">
        <v>1455</v>
      </c>
      <c r="C4" s="19">
        <v>810</v>
      </c>
      <c r="D4" s="46">
        <f t="shared" ref="D4:D9" si="0">C4/B4</f>
        <v>0.55670103092783507</v>
      </c>
      <c r="E4" s="18">
        <v>1166</v>
      </c>
      <c r="F4" s="19">
        <v>671</v>
      </c>
      <c r="G4" s="46">
        <f t="shared" ref="G4:G9" si="1">F4/E4</f>
        <v>0.57547169811320753</v>
      </c>
      <c r="H4" s="18">
        <v>1134</v>
      </c>
      <c r="I4" s="19">
        <v>801</v>
      </c>
      <c r="J4" s="46">
        <f t="shared" ref="J4:J9" si="2">I4/H4</f>
        <v>0.70634920634920639</v>
      </c>
    </row>
    <row r="5" spans="1:10" ht="43.5" customHeight="1" x14ac:dyDescent="0.2">
      <c r="A5" s="42" t="s">
        <v>35</v>
      </c>
      <c r="B5" s="20">
        <v>1259</v>
      </c>
      <c r="C5" s="21">
        <v>794</v>
      </c>
      <c r="D5" s="47">
        <f t="shared" si="0"/>
        <v>0.63065925337569495</v>
      </c>
      <c r="E5" s="20">
        <v>1394</v>
      </c>
      <c r="F5" s="21">
        <v>787</v>
      </c>
      <c r="G5" s="47">
        <f t="shared" si="1"/>
        <v>0.56456241032998566</v>
      </c>
      <c r="H5" s="20">
        <v>1269</v>
      </c>
      <c r="I5" s="21">
        <v>808</v>
      </c>
      <c r="J5" s="47">
        <f t="shared" si="2"/>
        <v>0.63672182821118994</v>
      </c>
    </row>
    <row r="6" spans="1:10" ht="43.5" customHeight="1" x14ac:dyDescent="0.2">
      <c r="A6" s="42" t="s">
        <v>36</v>
      </c>
      <c r="B6" s="20">
        <v>768</v>
      </c>
      <c r="C6" s="21">
        <v>534</v>
      </c>
      <c r="D6" s="47">
        <f t="shared" si="0"/>
        <v>0.6953125</v>
      </c>
      <c r="E6" s="20">
        <v>776</v>
      </c>
      <c r="F6" s="21">
        <v>529</v>
      </c>
      <c r="G6" s="47">
        <f t="shared" si="1"/>
        <v>0.68170103092783507</v>
      </c>
      <c r="H6" s="20">
        <v>816</v>
      </c>
      <c r="I6" s="21">
        <v>547</v>
      </c>
      <c r="J6" s="47">
        <f t="shared" si="2"/>
        <v>0.67034313725490191</v>
      </c>
    </row>
    <row r="7" spans="1:10" ht="43.5" customHeight="1" x14ac:dyDescent="0.2">
      <c r="A7" s="42" t="s">
        <v>37</v>
      </c>
      <c r="B7" s="20">
        <v>956</v>
      </c>
      <c r="C7" s="21">
        <v>555</v>
      </c>
      <c r="D7" s="47">
        <f t="shared" si="0"/>
        <v>0.58054393305439334</v>
      </c>
      <c r="E7" s="20">
        <v>1279</v>
      </c>
      <c r="F7" s="21">
        <v>945</v>
      </c>
      <c r="G7" s="47">
        <f t="shared" si="1"/>
        <v>0.73885848318999214</v>
      </c>
      <c r="H7" s="20">
        <v>1097</v>
      </c>
      <c r="I7" s="21">
        <v>841</v>
      </c>
      <c r="J7" s="47">
        <f t="shared" si="2"/>
        <v>0.76663628076572465</v>
      </c>
    </row>
    <row r="8" spans="1:10" ht="43.5" customHeight="1" x14ac:dyDescent="0.2">
      <c r="A8" s="42" t="s">
        <v>38</v>
      </c>
      <c r="B8" s="20">
        <v>584</v>
      </c>
      <c r="C8" s="21">
        <v>401</v>
      </c>
      <c r="D8" s="47">
        <f t="shared" si="0"/>
        <v>0.68664383561643838</v>
      </c>
      <c r="E8" s="20">
        <v>506</v>
      </c>
      <c r="F8" s="21">
        <v>375</v>
      </c>
      <c r="G8" s="47">
        <f t="shared" si="1"/>
        <v>0.74110671936758898</v>
      </c>
      <c r="H8" s="20">
        <v>536</v>
      </c>
      <c r="I8" s="21">
        <v>383</v>
      </c>
      <c r="J8" s="47">
        <f t="shared" si="2"/>
        <v>0.71455223880597019</v>
      </c>
    </row>
    <row r="9" spans="1:10" ht="43.5" customHeight="1" thickBot="1" x14ac:dyDescent="0.25">
      <c r="A9" s="42" t="s">
        <v>39</v>
      </c>
      <c r="B9" s="20">
        <v>72</v>
      </c>
      <c r="C9" s="21">
        <v>35</v>
      </c>
      <c r="D9" s="47">
        <f t="shared" si="0"/>
        <v>0.4861111111111111</v>
      </c>
      <c r="E9" s="20">
        <v>132</v>
      </c>
      <c r="F9" s="21">
        <v>59</v>
      </c>
      <c r="G9" s="47">
        <f t="shared" si="1"/>
        <v>0.44696969696969696</v>
      </c>
      <c r="H9" s="20">
        <v>130</v>
      </c>
      <c r="I9" s="21">
        <v>76</v>
      </c>
      <c r="J9" s="47">
        <f t="shared" si="2"/>
        <v>0.58461538461538465</v>
      </c>
    </row>
    <row r="10" spans="1:10" ht="33.75" customHeight="1" thickBot="1" x14ac:dyDescent="0.25">
      <c r="A10" s="22" t="s">
        <v>15</v>
      </c>
      <c r="B10" s="15">
        <f>SUM(B4:B9)</f>
        <v>5094</v>
      </c>
      <c r="C10" s="16">
        <f>SUM(C4:C9)</f>
        <v>3129</v>
      </c>
      <c r="D10" s="17">
        <f>C10/B10</f>
        <v>0.61425206124852771</v>
      </c>
      <c r="E10" s="15">
        <f>SUM(E4:E9)</f>
        <v>5253</v>
      </c>
      <c r="F10" s="16">
        <f>SUM(F4:F9)</f>
        <v>3366</v>
      </c>
      <c r="G10" s="17">
        <f>F10/E10</f>
        <v>0.64077669902912626</v>
      </c>
      <c r="H10" s="15">
        <f>SUM(H4:H9)</f>
        <v>4982</v>
      </c>
      <c r="I10" s="16">
        <f>SUM(I4:I9)</f>
        <v>3456</v>
      </c>
      <c r="J10" s="17">
        <f>I10/H10</f>
        <v>0.69369731031714166</v>
      </c>
    </row>
    <row r="11" spans="1:10" x14ac:dyDescent="0.2">
      <c r="A11" s="6" t="s">
        <v>40</v>
      </c>
    </row>
    <row r="12" spans="1:10" x14ac:dyDescent="0.2">
      <c r="A12" s="7" t="s">
        <v>16</v>
      </c>
    </row>
    <row r="13" spans="1:10" x14ac:dyDescent="0.2">
      <c r="A13" s="7" t="s">
        <v>17</v>
      </c>
    </row>
    <row r="14" spans="1:10" x14ac:dyDescent="0.2">
      <c r="A14" s="7" t="s">
        <v>18</v>
      </c>
    </row>
    <row r="15" spans="1:10" ht="7.5" customHeight="1" x14ac:dyDescent="0.2"/>
    <row r="16" spans="1:10" ht="41.25" customHeight="1" x14ac:dyDescent="0.2">
      <c r="A16" s="52" t="s">
        <v>19</v>
      </c>
      <c r="B16" s="52"/>
      <c r="C16" s="52"/>
      <c r="D16" s="52"/>
      <c r="E16" s="52"/>
      <c r="F16" s="52"/>
      <c r="G16" s="52"/>
      <c r="H16" s="52"/>
      <c r="I16" s="52"/>
      <c r="J16" s="52"/>
    </row>
  </sheetData>
  <mergeCells count="6">
    <mergeCell ref="B2:D2"/>
    <mergeCell ref="E2:G2"/>
    <mergeCell ref="H2:J2"/>
    <mergeCell ref="A16:J16"/>
    <mergeCell ref="A1:J1"/>
    <mergeCell ref="A2:A3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Στατιστικής και Χαρτογράφησης&amp;R&amp;D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Σοβαρο ανα κατηγορία</vt:lpstr>
      <vt:lpstr>Σοβαρό Εγκλημα</vt:lpstr>
      <vt:lpstr>Σοβαρό Έγκλημα ανά Επαρχία</vt:lpstr>
      <vt:lpstr>'Σοβαρό Εγκλημα'!Print_Area</vt:lpstr>
      <vt:lpstr>'Σοβαρό Έγκλημα ανά Επαρχία'!Print_Area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cp:lastPrinted>2018-04-04T08:32:37Z</cp:lastPrinted>
  <dcterms:created xsi:type="dcterms:W3CDTF">2017-03-21T06:57:35Z</dcterms:created>
  <dcterms:modified xsi:type="dcterms:W3CDTF">2019-02-15T06:07:27Z</dcterms:modified>
</cp:coreProperties>
</file>